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xl/ctrlProps/ctrlProp30.xml" ContentType="application/vnd.ms-excel.controlproperties+xml"/>
  <Override PartName="/docProps/app.xml" ContentType="application/vnd.openxmlformats-officedocument.extended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libstaff\Downloads\"/>
    </mc:Choice>
  </mc:AlternateContent>
  <xr:revisionPtr revIDLastSave="0" documentId="8_{640805FA-41F8-4434-99FB-3BF81CC52273}" xr6:coauthVersionLast="47" xr6:coauthVersionMax="47" xr10:uidLastSave="{00000000-0000-0000-0000-000000000000}"/>
  <bookViews>
    <workbookView xWindow="975" yWindow="255" windowWidth="25260" windowHeight="15480" xr2:uid="{00000000-000D-0000-FFFF-FFFF00000000}"/>
  </bookViews>
  <sheets>
    <sheet name="貸借依頼書" sheetId="12" r:id="rId1"/>
    <sheet name="記入例" sheetId="22" r:id="rId2"/>
    <sheet name="館名一覧" sheetId="10" state="hidden" r:id="rId3"/>
  </sheets>
  <definedNames>
    <definedName name="_xlnm.Print_Area" localSheetId="0">貸借依頼書!$A$1:$H$31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2" l="1"/>
  <c r="C24" i="12"/>
  <c r="C24" i="22"/>
  <c r="C23" i="22"/>
  <c r="H4" i="22"/>
  <c r="G3" i="12"/>
  <c r="H9" i="12"/>
  <c r="G8" i="12"/>
  <c r="G7" i="12"/>
  <c r="H4" i="12"/>
  <c r="G4" i="12"/>
  <c r="G9" i="12"/>
</calcChain>
</file>

<file path=xl/sharedStrings.xml><?xml version="1.0" encoding="utf-8"?>
<sst xmlns="http://schemas.openxmlformats.org/spreadsheetml/2006/main" count="156" uniqueCount="99">
  <si>
    <t>FAX番号</t>
    <rPh sb="3" eb="5">
      <t>バンゴウ</t>
    </rPh>
    <phoneticPr fontId="1"/>
  </si>
  <si>
    <t>依頼機関</t>
    <rPh sb="0" eb="2">
      <t>イライ</t>
    </rPh>
    <rPh sb="2" eb="4">
      <t>キカン</t>
    </rPh>
    <phoneticPr fontId="1"/>
  </si>
  <si>
    <t>〒</t>
    <phoneticPr fontId="1"/>
  </si>
  <si>
    <t>受付番号</t>
    <rPh sb="0" eb="4">
      <t>ウケツケバンゴウ</t>
    </rPh>
    <phoneticPr fontId="1"/>
  </si>
  <si>
    <t>貸出日</t>
    <rPh sb="0" eb="3">
      <t>カシダシビ</t>
    </rPh>
    <phoneticPr fontId="1"/>
  </si>
  <si>
    <t>返却期限日</t>
    <rPh sb="0" eb="5">
      <t>ヘンキャクキゲンビ</t>
    </rPh>
    <phoneticPr fontId="1"/>
  </si>
  <si>
    <t>発送日</t>
    <rPh sb="0" eb="3">
      <t>ハッソウビ</t>
    </rPh>
    <phoneticPr fontId="1"/>
  </si>
  <si>
    <t>配架場所</t>
    <rPh sb="0" eb="4">
      <t>ハイカバショ</t>
    </rPh>
    <phoneticPr fontId="1"/>
  </si>
  <si>
    <t>受付日</t>
    <rPh sb="0" eb="3">
      <t>ウケツケビ</t>
    </rPh>
    <phoneticPr fontId="1"/>
  </si>
  <si>
    <t>書名 / 著者名</t>
    <rPh sb="0" eb="2">
      <t>ショメイ</t>
    </rPh>
    <rPh sb="5" eb="8">
      <t>チョシャメイ</t>
    </rPh>
    <phoneticPr fontId="1"/>
  </si>
  <si>
    <t>伝票番号：</t>
    <rPh sb="0" eb="2">
      <t>デンピョウ</t>
    </rPh>
    <rPh sb="2" eb="4">
      <t>バンゴウ</t>
    </rPh>
    <phoneticPr fontId="1"/>
  </si>
  <si>
    <t>【図書館記入欄】</t>
    <rPh sb="1" eb="4">
      <t>トショカン</t>
    </rPh>
    <rPh sb="4" eb="6">
      <t>キニュウ</t>
    </rPh>
    <rPh sb="6" eb="7">
      <t>ラン</t>
    </rPh>
    <phoneticPr fontId="1"/>
  </si>
  <si>
    <t>所在不明のため</t>
    <rPh sb="0" eb="2">
      <t>ショザイ</t>
    </rPh>
    <rPh sb="2" eb="4">
      <t>フメイ</t>
    </rPh>
    <phoneticPr fontId="1"/>
  </si>
  <si>
    <t>貸出対象外の所在のため</t>
    <rPh sb="0" eb="2">
      <t>カシダシ</t>
    </rPh>
    <rPh sb="2" eb="5">
      <t>タイショウガイ</t>
    </rPh>
    <rPh sb="6" eb="8">
      <t>ショザイ</t>
    </rPh>
    <phoneticPr fontId="1"/>
  </si>
  <si>
    <t>破損・劣化が激しいため</t>
    <rPh sb="0" eb="2">
      <t>ハソン</t>
    </rPh>
    <rPh sb="3" eb="5">
      <t>レッカ</t>
    </rPh>
    <rPh sb="6" eb="7">
      <t>ハゲ</t>
    </rPh>
    <phoneticPr fontId="1"/>
  </si>
  <si>
    <t>購入後1年以内の資料のため</t>
    <rPh sb="0" eb="3">
      <t>コウニュウゴ</t>
    </rPh>
    <rPh sb="4" eb="5">
      <t>ネン</t>
    </rPh>
    <rPh sb="5" eb="7">
      <t>イナイ</t>
    </rPh>
    <rPh sb="8" eb="10">
      <t>シリョウ</t>
    </rPh>
    <phoneticPr fontId="1"/>
  </si>
  <si>
    <t>【通信欄】</t>
    <rPh sb="1" eb="4">
      <t>ツウシンラン</t>
    </rPh>
    <phoneticPr fontId="1"/>
  </si>
  <si>
    <t>申し訳ございませんが、以下の理由により謝絶させていただきます。</t>
    <rPh sb="0" eb="1">
      <t>モウ</t>
    </rPh>
    <rPh sb="2" eb="3">
      <t>ワケ</t>
    </rPh>
    <rPh sb="11" eb="13">
      <t>イカ</t>
    </rPh>
    <rPh sb="14" eb="16">
      <t>リユウ</t>
    </rPh>
    <rPh sb="19" eb="21">
      <t>シャゼツ</t>
    </rPh>
    <phoneticPr fontId="1"/>
  </si>
  <si>
    <t>請求記号</t>
    <rPh sb="0" eb="2">
      <t>セイキュウ</t>
    </rPh>
    <rPh sb="2" eb="4">
      <t>キゴウ</t>
    </rPh>
    <phoneticPr fontId="1"/>
  </si>
  <si>
    <t>資料番号</t>
    <rPh sb="0" eb="2">
      <t>シリョウ</t>
    </rPh>
    <rPh sb="2" eb="4">
      <t>バンゴウ</t>
    </rPh>
    <phoneticPr fontId="1"/>
  </si>
  <si>
    <t>用意ができましたので、発送いたします。どうぞご利用ください。</t>
    <rPh sb="0" eb="2">
      <t>ヨウイ</t>
    </rPh>
    <rPh sb="11" eb="13">
      <t>ハッソウ</t>
    </rPh>
    <rPh sb="23" eb="25">
      <t>リヨウ</t>
    </rPh>
    <phoneticPr fontId="1"/>
  </si>
  <si>
    <t>伝票番号</t>
    <rPh sb="0" eb="2">
      <t>デンピョウ</t>
    </rPh>
    <rPh sb="2" eb="4">
      <t>バンゴウ</t>
    </rPh>
    <phoneticPr fontId="1"/>
  </si>
  <si>
    <t>機関名</t>
    <rPh sb="0" eb="2">
      <t>キカン</t>
    </rPh>
    <rPh sb="2" eb="3">
      <t>メイ</t>
    </rPh>
    <phoneticPr fontId="1"/>
  </si>
  <si>
    <t>宛先</t>
    <rPh sb="0" eb="2">
      <t>アテサキ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</si>
  <si>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</si>
  <si>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</si>
  <si>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資料の情報</t>
    <rPh sb="0" eb="2">
      <t>シリョウ</t>
    </rPh>
    <rPh sb="3" eb="5">
      <t>ジョウホウ</t>
    </rPh>
    <phoneticPr fontId="1"/>
  </si>
  <si>
    <t>サイズ</t>
  </si>
  <si>
    <t>その他</t>
    <rPh sb="2" eb="3">
      <t>タ</t>
    </rPh>
    <phoneticPr fontId="1"/>
  </si>
  <si>
    <t>宛名</t>
    <rPh sb="0" eb="2">
      <t>アテナ</t>
    </rPh>
    <phoneticPr fontId="1"/>
  </si>
  <si>
    <t>【返送先】</t>
    <rPh sb="1" eb="3">
      <t>ヘンソウ</t>
    </rPh>
    <rPh sb="3" eb="4">
      <t>サキ</t>
    </rPh>
    <phoneticPr fontId="1"/>
  </si>
  <si>
    <t>返却期限日：</t>
    <rPh sb="0" eb="2">
      <t>ヘンキャク</t>
    </rPh>
    <rPh sb="2" eb="4">
      <t>キゲン</t>
    </rPh>
    <rPh sb="4" eb="5">
      <t>ビ</t>
    </rPh>
    <phoneticPr fontId="1"/>
  </si>
  <si>
    <t>078-803-7351</t>
    <phoneticPr fontId="1"/>
  </si>
  <si>
    <t>※品名に「返却図書」とご記入ください。</t>
    <rPh sb="1" eb="3">
      <t>ヒンメイ</t>
    </rPh>
    <rPh sb="5" eb="7">
      <t>ヘンキャク</t>
    </rPh>
    <rPh sb="7" eb="9">
      <t>トショ</t>
    </rPh>
    <rPh sb="12" eb="14">
      <t>キニュウ</t>
    </rPh>
    <phoneticPr fontId="1"/>
  </si>
  <si>
    <t>依頼番号　★</t>
    <rPh sb="0" eb="2">
      <t>イライ</t>
    </rPh>
    <rPh sb="2" eb="4">
      <t>バンゴウ</t>
    </rPh>
    <phoneticPr fontId="1"/>
  </si>
  <si>
    <t>備考　★</t>
    <rPh sb="0" eb="2">
      <t>ビコウ</t>
    </rPh>
    <phoneticPr fontId="1"/>
  </si>
  <si>
    <t>※返送は追跡ができ、補償のある方法で
　お願いします（レターパック不可）。</t>
    <rPh sb="33" eb="35">
      <t>フカ</t>
    </rPh>
    <phoneticPr fontId="1"/>
  </si>
  <si>
    <t>様</t>
    <rPh sb="0" eb="1">
      <t>サマ</t>
    </rPh>
    <phoneticPr fontId="1"/>
  </si>
  <si>
    <t>自然科学系図書館</t>
    <rPh sb="0" eb="2">
      <t>シゼン</t>
    </rPh>
    <rPh sb="2" eb="4">
      <t>カガク</t>
    </rPh>
    <rPh sb="4" eb="5">
      <t>ケイ</t>
    </rPh>
    <rPh sb="5" eb="8">
      <t>トショカン</t>
    </rPh>
    <phoneticPr fontId="1"/>
  </si>
  <si>
    <t>海事</t>
    <phoneticPr fontId="1"/>
  </si>
  <si>
    <t>保健</t>
    <phoneticPr fontId="1"/>
  </si>
  <si>
    <t>医学</t>
    <phoneticPr fontId="1"/>
  </si>
  <si>
    <t>〒657-8501</t>
    <phoneticPr fontId="1"/>
  </si>
  <si>
    <t>神戸市灘区鶴甲1-2-1</t>
    <phoneticPr fontId="1"/>
  </si>
  <si>
    <t>078-803-7355</t>
    <phoneticPr fontId="1"/>
  </si>
  <si>
    <t>国際</t>
    <rPh sb="0" eb="2">
      <t>コクサイ</t>
    </rPh>
    <phoneticPr fontId="1"/>
  </si>
  <si>
    <t>社会</t>
    <phoneticPr fontId="1"/>
  </si>
  <si>
    <t>自然</t>
    <rPh sb="0" eb="2">
      <t>シゼン</t>
    </rPh>
    <phoneticPr fontId="1"/>
  </si>
  <si>
    <t>人文</t>
    <phoneticPr fontId="1"/>
  </si>
  <si>
    <t>人間</t>
    <phoneticPr fontId="1"/>
  </si>
  <si>
    <t>研究</t>
    <phoneticPr fontId="1"/>
  </si>
  <si>
    <t>総合・国際文化学図書館</t>
    <rPh sb="0" eb="2">
      <t>ソウゴウ</t>
    </rPh>
    <rPh sb="3" eb="11">
      <t>コクサイブンカガクトショカン</t>
    </rPh>
    <phoneticPr fontId="1"/>
  </si>
  <si>
    <t>【FAX送信先】</t>
    <rPh sb="4" eb="6">
      <t>ソウシン</t>
    </rPh>
    <rPh sb="6" eb="7">
      <t>サキ</t>
    </rPh>
    <phoneticPr fontId="1"/>
  </si>
  <si>
    <t>社会科学系図書館</t>
    <rPh sb="0" eb="2">
      <t>シャカイ</t>
    </rPh>
    <rPh sb="2" eb="4">
      <t>カガク</t>
    </rPh>
    <rPh sb="4" eb="5">
      <t>ケイ</t>
    </rPh>
    <rPh sb="5" eb="8">
      <t>トショカン</t>
    </rPh>
    <phoneticPr fontId="1"/>
  </si>
  <si>
    <t>人文科学図書館</t>
    <rPh sb="0" eb="2">
      <t>ジンブン</t>
    </rPh>
    <rPh sb="2" eb="4">
      <t>カガク</t>
    </rPh>
    <rPh sb="4" eb="7">
      <t>トショカン</t>
    </rPh>
    <phoneticPr fontId="1"/>
  </si>
  <si>
    <t>人間科学図書館</t>
    <rPh sb="0" eb="2">
      <t>ニンゲン</t>
    </rPh>
    <rPh sb="2" eb="4">
      <t>カガク</t>
    </rPh>
    <rPh sb="4" eb="7">
      <t>トショカン</t>
    </rPh>
    <phoneticPr fontId="1"/>
  </si>
  <si>
    <t>医学分館</t>
    <rPh sb="0" eb="2">
      <t>イガク</t>
    </rPh>
    <rPh sb="2" eb="4">
      <t>ブンカン</t>
    </rPh>
    <phoneticPr fontId="1"/>
  </si>
  <si>
    <t>保健科学図書室</t>
    <rPh sb="0" eb="2">
      <t>ホケン</t>
    </rPh>
    <rPh sb="2" eb="4">
      <t>カガク</t>
    </rPh>
    <rPh sb="4" eb="7">
      <t>トショシツ</t>
    </rPh>
    <phoneticPr fontId="1"/>
  </si>
  <si>
    <t>海事科学分館</t>
    <rPh sb="0" eb="6">
      <t>カイジカガクブンカン</t>
    </rPh>
    <phoneticPr fontId="1"/>
  </si>
  <si>
    <t>神戸市灘区六甲台町2-1</t>
    <phoneticPr fontId="1"/>
  </si>
  <si>
    <t>神戸市灘区六甲台町1-1</t>
    <phoneticPr fontId="1"/>
  </si>
  <si>
    <t>078-803-5308</t>
    <phoneticPr fontId="1"/>
  </si>
  <si>
    <t>078-803-5310</t>
    <phoneticPr fontId="1"/>
  </si>
  <si>
    <t>078-803-5585</t>
    <phoneticPr fontId="1"/>
  </si>
  <si>
    <t>078-803-5588</t>
    <phoneticPr fontId="1"/>
  </si>
  <si>
    <t>神戸市灘区鶴甲3-11</t>
    <phoneticPr fontId="1"/>
  </si>
  <si>
    <t>078-803-7951</t>
    <phoneticPr fontId="1"/>
  </si>
  <si>
    <t>078-803-7955</t>
    <phoneticPr fontId="1"/>
  </si>
  <si>
    <t>経営経済研究所図書館</t>
    <rPh sb="0" eb="2">
      <t>ケイエイ</t>
    </rPh>
    <rPh sb="2" eb="4">
      <t>ケイザイ</t>
    </rPh>
    <rPh sb="4" eb="6">
      <t>ケンキュウ</t>
    </rPh>
    <rPh sb="6" eb="7">
      <t>ショ</t>
    </rPh>
    <rPh sb="7" eb="10">
      <t>トショカン</t>
    </rPh>
    <phoneticPr fontId="1"/>
  </si>
  <si>
    <t>078-803-7025</t>
    <phoneticPr fontId="1"/>
  </si>
  <si>
    <t>078-803-7274</t>
    <phoneticPr fontId="1"/>
  </si>
  <si>
    <t>〒650-0017</t>
    <phoneticPr fontId="1"/>
  </si>
  <si>
    <t>神戸市中央区楠町7-5-1</t>
    <phoneticPr fontId="1"/>
  </si>
  <si>
    <t>078-382-5310</t>
    <phoneticPr fontId="1"/>
  </si>
  <si>
    <t>078-382-5319</t>
    <phoneticPr fontId="1"/>
  </si>
  <si>
    <t>078-796-4505</t>
    <phoneticPr fontId="1"/>
  </si>
  <si>
    <t>078-796-4588</t>
    <phoneticPr fontId="1"/>
  </si>
  <si>
    <t>〒658-0022</t>
    <phoneticPr fontId="1"/>
  </si>
  <si>
    <t>神戸市東灘区深江南町5-1-1</t>
    <phoneticPr fontId="1"/>
  </si>
  <si>
    <t>078-431-6239</t>
    <phoneticPr fontId="1"/>
  </si>
  <si>
    <t>078-431-6360</t>
    <phoneticPr fontId="1"/>
  </si>
  <si>
    <t>078-803-7339</t>
    <phoneticPr fontId="1"/>
  </si>
  <si>
    <t>078-803-7343</t>
    <phoneticPr fontId="1"/>
  </si>
  <si>
    <t>〒654-0142</t>
    <phoneticPr fontId="1"/>
  </si>
  <si>
    <t xml:space="preserve">神戸市須磨区友が丘7-10-2 </t>
    <phoneticPr fontId="1"/>
  </si>
  <si>
    <t>申込日</t>
    <rPh sb="0" eb="2">
      <t>モウシコミ</t>
    </rPh>
    <rPh sb="2" eb="3">
      <t>ビ</t>
    </rPh>
    <phoneticPr fontId="1"/>
  </si>
  <si>
    <t>　　　　　年　　　　　月　　　　　日</t>
    <phoneticPr fontId="1"/>
  </si>
  <si>
    <t>ISBNなど</t>
    <phoneticPr fontId="1"/>
  </si>
  <si>
    <t>出版年・版・巻　★</t>
    <rPh sb="0" eb="3">
      <t>シュッパンネン</t>
    </rPh>
    <rPh sb="4" eb="5">
      <t>ハン</t>
    </rPh>
    <rPh sb="6" eb="7">
      <t>カン</t>
    </rPh>
    <phoneticPr fontId="1"/>
  </si>
  <si>
    <t>社会科学系図書館</t>
  </si>
  <si>
    <t>（名称の続き）</t>
    <rPh sb="1" eb="3">
      <t>メイショウ</t>
    </rPh>
    <rPh sb="4" eb="5">
      <t>ツヅ</t>
    </rPh>
    <phoneticPr fontId="1"/>
  </si>
  <si>
    <t>（所蔵館名）※プルダウン選択</t>
    <rPh sb="4" eb="5">
      <t>メイ</t>
    </rPh>
    <rPh sb="12" eb="14">
      <t>センタク</t>
    </rPh>
    <phoneticPr fontId="1"/>
  </si>
  <si>
    <t>書庫</t>
    <rPh sb="0" eb="2">
      <t>ショコ</t>
    </rPh>
    <phoneticPr fontId="1"/>
  </si>
  <si>
    <t>利用条件：</t>
    <rPh sb="0" eb="4">
      <t>リヨウジョウケン</t>
    </rPh>
    <phoneticPr fontId="1"/>
  </si>
  <si>
    <t>複写（　　可　　　不可　　　その他　）</t>
    <rPh sb="0" eb="2">
      <t>フクシャ</t>
    </rPh>
    <rPh sb="5" eb="6">
      <t>カ</t>
    </rPh>
    <rPh sb="9" eb="11">
      <t>フカ</t>
    </rPh>
    <rPh sb="16" eb="17">
      <t>タ</t>
    </rPh>
    <phoneticPr fontId="1"/>
  </si>
  <si>
    <t>館外持出（　　可　　　不可 ）</t>
    <rPh sb="0" eb="4">
      <t>カンガイモチダシ</t>
    </rPh>
    <rPh sb="7" eb="8">
      <t>カ</t>
    </rPh>
    <rPh sb="11" eb="13">
      <t>フカ</t>
    </rPh>
    <phoneticPr fontId="1"/>
  </si>
  <si>
    <t>返却確認日</t>
    <rPh sb="0" eb="5">
      <t>ヘンキャクカクニンビ</t>
    </rPh>
    <phoneticPr fontId="1"/>
  </si>
  <si>
    <t>利用者名</t>
    <rPh sb="0" eb="2">
      <t>リヨウ</t>
    </rPh>
    <rPh sb="2" eb="3">
      <t>シャ</t>
    </rPh>
    <rPh sb="3" eb="4">
      <t>メイ</t>
    </rPh>
    <phoneticPr fontId="1"/>
  </si>
  <si>
    <t>2025.9　神戸大学附属図書館</t>
    <rPh sb="7" eb="16">
      <t>コウベダイガクフゾクトショカン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</si>
</sst>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.5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C0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0" fillId="0" borderId="0" xfId="0" applyAlignment="1">
      <alignment horizontal="center" vertical="center" textRotation="255"/>
    </xf>
    <xf numFmtId="0" fontId="3" fillId="0" borderId="0" xfId="0" applyFont="1">
      <alignment vertical="center"/>
    </xf>
    <xf numFmtId="0" fontId="0" fillId="0" borderId="0" xfId="0" applyAlignment="1">
      <alignment horizontal="left" vertical="center" indent="2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2" fillId="0" borderId="4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left" vertical="center" indent="2"/>
    </xf>
    <xf numFmtId="0" fontId="0" fillId="0" borderId="8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23" xfId="0" applyBorder="1">
      <alignment vertical="center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horizontal="left" vertical="center"/>
    </xf>
    <xf numFmtId="0" fontId="6" fillId="0" borderId="0" xfId="0" applyFont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4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176" fontId="0" fillId="0" borderId="9" xfId="0" applyNumberForma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49" fontId="0" fillId="0" borderId="15" xfId="0" applyNumberFormat="1" applyBorder="1" applyAlignment="1">
      <alignment horizontal="left" vertical="center"/>
    </xf>
    <xf numFmtId="49" fontId="0" fillId="0" borderId="27" xfId="0" applyNumberFormat="1" applyBorder="1" applyAlignment="1">
      <alignment horizontal="left" vertical="center"/>
    </xf>
    <xf numFmtId="49" fontId="0" fillId="0" borderId="16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49" fontId="0" fillId="0" borderId="25" xfId="0" applyNumberForma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4" xfId="0" applyBorder="1" applyAlignment="1">
      <alignment horizontal="left" vertical="top"/>
    </xf>
    <xf numFmtId="0" fontId="0" fillId="0" borderId="32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3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15" xfId="0" applyBorder="1" applyAlignment="1"/>
    <xf numFmtId="0" fontId="0" fillId="0" borderId="27" xfId="0" applyBorder="1" applyAlignment="1"/>
    <xf numFmtId="0" fontId="0" fillId="0" borderId="16" xfId="0" applyBorder="1" applyAlignment="1"/>
    <xf numFmtId="0" fontId="0" fillId="0" borderId="3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21</xdr:row>
          <xdr:rowOff>9525</xdr:rowOff>
        </xdr:from>
        <xdr:to>
          <xdr:col>0</xdr:col>
          <xdr:colOff>323850</xdr:colOff>
          <xdr:row>22</xdr:row>
          <xdr:rowOff>47625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25</xdr:row>
          <xdr:rowOff>238125</xdr:rowOff>
        </xdr:from>
        <xdr:to>
          <xdr:col>1</xdr:col>
          <xdr:colOff>228600</xdr:colOff>
          <xdr:row>27</xdr:row>
          <xdr:rowOff>57150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27</xdr:row>
          <xdr:rowOff>0</xdr:rowOff>
        </xdr:from>
        <xdr:to>
          <xdr:col>1</xdr:col>
          <xdr:colOff>228600</xdr:colOff>
          <xdr:row>28</xdr:row>
          <xdr:rowOff>76200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28</xdr:row>
          <xdr:rowOff>0</xdr:rowOff>
        </xdr:from>
        <xdr:to>
          <xdr:col>1</xdr:col>
          <xdr:colOff>228600</xdr:colOff>
          <xdr:row>29</xdr:row>
          <xdr:rowOff>57150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28</xdr:row>
          <xdr:rowOff>238125</xdr:rowOff>
        </xdr:from>
        <xdr:to>
          <xdr:col>1</xdr:col>
          <xdr:colOff>228600</xdr:colOff>
          <xdr:row>30</xdr:row>
          <xdr:rowOff>76200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29</xdr:row>
          <xdr:rowOff>238125</xdr:rowOff>
        </xdr:from>
        <xdr:to>
          <xdr:col>1</xdr:col>
          <xdr:colOff>228600</xdr:colOff>
          <xdr:row>31</xdr:row>
          <xdr:rowOff>19050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25</xdr:row>
          <xdr:rowOff>9525</xdr:rowOff>
        </xdr:from>
        <xdr:to>
          <xdr:col>0</xdr:col>
          <xdr:colOff>323850</xdr:colOff>
          <xdr:row>26</xdr:row>
          <xdr:rowOff>47625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23</xdr:row>
          <xdr:rowOff>152400</xdr:rowOff>
        </xdr:from>
        <xdr:to>
          <xdr:col>2</xdr:col>
          <xdr:colOff>990600</xdr:colOff>
          <xdr:row>25</xdr:row>
          <xdr:rowOff>19050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1304925</xdr:colOff>
          <xdr:row>23</xdr:row>
          <xdr:rowOff>152400</xdr:rowOff>
        </xdr:from>
        <xdr:to>
          <xdr:col>2</xdr:col>
          <xdr:colOff>1533525</xdr:colOff>
          <xdr:row>25</xdr:row>
          <xdr:rowOff>19050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23</xdr:row>
          <xdr:rowOff>152400</xdr:rowOff>
        </xdr:from>
        <xdr:to>
          <xdr:col>3</xdr:col>
          <xdr:colOff>723900</xdr:colOff>
          <xdr:row>25</xdr:row>
          <xdr:rowOff>19050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1028700</xdr:colOff>
          <xdr:row>23</xdr:row>
          <xdr:rowOff>152400</xdr:rowOff>
        </xdr:from>
        <xdr:to>
          <xdr:col>3</xdr:col>
          <xdr:colOff>1257300</xdr:colOff>
          <xdr:row>25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1714500</xdr:colOff>
          <xdr:row>23</xdr:row>
          <xdr:rowOff>152400</xdr:rowOff>
        </xdr:from>
        <xdr:to>
          <xdr:col>3</xdr:col>
          <xdr:colOff>1943100</xdr:colOff>
          <xdr:row>25</xdr:row>
          <xdr:rowOff>19050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21</xdr:row>
          <xdr:rowOff>9525</xdr:rowOff>
        </xdr:from>
        <xdr:to>
          <xdr:col>0</xdr:col>
          <xdr:colOff>323850</xdr:colOff>
          <xdr:row>22</xdr:row>
          <xdr:rowOff>47625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25</xdr:row>
          <xdr:rowOff>9525</xdr:rowOff>
        </xdr:from>
        <xdr:to>
          <xdr:col>0</xdr:col>
          <xdr:colOff>323850</xdr:colOff>
          <xdr:row>26</xdr:row>
          <xdr:rowOff>47625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1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23</xdr:row>
          <xdr:rowOff>152400</xdr:rowOff>
        </xdr:from>
        <xdr:to>
          <xdr:col>2</xdr:col>
          <xdr:colOff>990600</xdr:colOff>
          <xdr:row>25</xdr:row>
          <xdr:rowOff>19050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1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1304925</xdr:colOff>
          <xdr:row>23</xdr:row>
          <xdr:rowOff>152400</xdr:rowOff>
        </xdr:from>
        <xdr:to>
          <xdr:col>2</xdr:col>
          <xdr:colOff>1533525</xdr:colOff>
          <xdr:row>25</xdr:row>
          <xdr:rowOff>19050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1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23</xdr:row>
          <xdr:rowOff>152400</xdr:rowOff>
        </xdr:from>
        <xdr:to>
          <xdr:col>3</xdr:col>
          <xdr:colOff>723900</xdr:colOff>
          <xdr:row>25</xdr:row>
          <xdr:rowOff>19050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1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1028700</xdr:colOff>
          <xdr:row>23</xdr:row>
          <xdr:rowOff>152400</xdr:rowOff>
        </xdr:from>
        <xdr:to>
          <xdr:col>3</xdr:col>
          <xdr:colOff>1257300</xdr:colOff>
          <xdr:row>25</xdr:row>
          <xdr:rowOff>19050</xdr:rowOff>
        </xdr:to>
        <xdr:sp macro="" textlink=""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1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1714500</xdr:colOff>
          <xdr:row>23</xdr:row>
          <xdr:rowOff>152400</xdr:rowOff>
        </xdr:from>
        <xdr:to>
          <xdr:col>3</xdr:col>
          <xdr:colOff>1943100</xdr:colOff>
          <xdr:row>25</xdr:row>
          <xdr:rowOff>19050</xdr:rowOff>
        </xdr:to>
        <xdr:sp macro="" textlink=""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1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302558</xdr:colOff>
      <xdr:row>1</xdr:row>
      <xdr:rowOff>22411</xdr:rowOff>
    </xdr:from>
    <xdr:to>
      <xdr:col>3</xdr:col>
      <xdr:colOff>2472706</xdr:colOff>
      <xdr:row>7</xdr:row>
      <xdr:rowOff>156881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871382" y="246529"/>
          <a:ext cx="4176000" cy="147917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C00000"/>
              </a:solidFill>
            </a:rPr>
            <a:t>送付先・問合せ先として</a:t>
          </a:r>
          <a:endParaRPr kumimoji="1" lang="en-US" altLang="ja-JP" sz="1100">
            <a:solidFill>
              <a:srgbClr val="C00000"/>
            </a:solidFill>
          </a:endParaRPr>
        </a:p>
        <a:p>
          <a:pPr algn="ctr"/>
          <a:r>
            <a:rPr kumimoji="1" lang="ja-JP" altLang="en-US" sz="1100">
              <a:solidFill>
                <a:srgbClr val="C00000"/>
              </a:solidFill>
            </a:rPr>
            <a:t>使用いたします</a:t>
          </a:r>
        </a:p>
      </xdr:txBody>
    </xdr:sp>
    <xdr:clientData/>
  </xdr:twoCellAnchor>
  <xdr:twoCellAnchor>
    <xdr:from>
      <xdr:col>2</xdr:col>
      <xdr:colOff>319363</xdr:colOff>
      <xdr:row>10</xdr:row>
      <xdr:rowOff>17929</xdr:rowOff>
    </xdr:from>
    <xdr:to>
      <xdr:col>3</xdr:col>
      <xdr:colOff>2489511</xdr:colOff>
      <xdr:row>12</xdr:row>
      <xdr:rowOff>179293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888187" y="2259105"/>
          <a:ext cx="4176000" cy="6096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C00000"/>
              </a:solidFill>
            </a:rPr>
            <a:t>可能な限りご記入ください</a:t>
          </a:r>
        </a:p>
      </xdr:txBody>
    </xdr:sp>
    <xdr:clientData/>
  </xdr:twoCellAnchor>
  <xdr:twoCellAnchor>
    <xdr:from>
      <xdr:col>2</xdr:col>
      <xdr:colOff>319363</xdr:colOff>
      <xdr:row>13</xdr:row>
      <xdr:rowOff>2240</xdr:rowOff>
    </xdr:from>
    <xdr:to>
      <xdr:col>3</xdr:col>
      <xdr:colOff>2489511</xdr:colOff>
      <xdr:row>13</xdr:row>
      <xdr:rowOff>201705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888187" y="2915769"/>
          <a:ext cx="4176000" cy="19946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C00000"/>
              </a:solidFill>
            </a:rPr>
            <a:t>ISBN</a:t>
          </a:r>
          <a:r>
            <a:rPr kumimoji="1" lang="ja-JP" altLang="en-US" sz="1100">
              <a:solidFill>
                <a:srgbClr val="C00000"/>
              </a:solidFill>
            </a:rPr>
            <a:t>・</a:t>
          </a:r>
          <a:r>
            <a:rPr kumimoji="1" lang="en-US" altLang="ja-JP" sz="1100">
              <a:solidFill>
                <a:srgbClr val="C00000"/>
              </a:solidFill>
            </a:rPr>
            <a:t>NC</a:t>
          </a:r>
          <a:r>
            <a:rPr kumimoji="1" lang="ja-JP" altLang="en-US" sz="1100">
              <a:solidFill>
                <a:srgbClr val="C00000"/>
              </a:solidFill>
            </a:rPr>
            <a:t>書誌</a:t>
          </a:r>
          <a:r>
            <a:rPr kumimoji="1" lang="en-US" altLang="ja-JP" sz="1100">
              <a:solidFill>
                <a:srgbClr val="C00000"/>
              </a:solidFill>
            </a:rPr>
            <a:t>ID</a:t>
          </a:r>
          <a:r>
            <a:rPr kumimoji="1" lang="ja-JP" altLang="en-US" sz="1100">
              <a:solidFill>
                <a:srgbClr val="C00000"/>
              </a:solidFill>
            </a:rPr>
            <a:t>・書誌</a:t>
          </a:r>
          <a:r>
            <a:rPr kumimoji="1" lang="en-US" altLang="ja-JP" sz="1100">
              <a:solidFill>
                <a:srgbClr val="C00000"/>
              </a:solidFill>
            </a:rPr>
            <a:t>ID</a:t>
          </a:r>
          <a:r>
            <a:rPr kumimoji="1" lang="ja-JP" altLang="en-US" sz="1100">
              <a:solidFill>
                <a:srgbClr val="C00000"/>
              </a:solidFill>
            </a:rPr>
            <a:t>などをご記入ください</a:t>
          </a:r>
        </a:p>
      </xdr:txBody>
    </xdr:sp>
    <xdr:clientData/>
  </xdr:twoCellAnchor>
  <xdr:twoCellAnchor>
    <xdr:from>
      <xdr:col>2</xdr:col>
      <xdr:colOff>319363</xdr:colOff>
      <xdr:row>16</xdr:row>
      <xdr:rowOff>31377</xdr:rowOff>
    </xdr:from>
    <xdr:to>
      <xdr:col>3</xdr:col>
      <xdr:colOff>2489511</xdr:colOff>
      <xdr:row>17</xdr:row>
      <xdr:rowOff>190501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888187" y="3617259"/>
          <a:ext cx="4176000" cy="38324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C00000"/>
              </a:solidFill>
            </a:rPr>
            <a:t>神戸大学の</a:t>
          </a:r>
          <a:r>
            <a:rPr kumimoji="1" lang="en-US" altLang="ja-JP" sz="1100">
              <a:solidFill>
                <a:srgbClr val="C00000"/>
              </a:solidFill>
            </a:rPr>
            <a:t>OPAC</a:t>
          </a:r>
          <a:r>
            <a:rPr kumimoji="1" lang="ja-JP" altLang="en-US" sz="1100">
              <a:solidFill>
                <a:srgbClr val="C00000"/>
              </a:solidFill>
            </a:rPr>
            <a:t>でご確認ください</a:t>
          </a:r>
          <a:endParaRPr kumimoji="1" lang="en-US" altLang="ja-JP" sz="1100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1367122</xdr:colOff>
      <xdr:row>14</xdr:row>
      <xdr:rowOff>20169</xdr:rowOff>
    </xdr:from>
    <xdr:to>
      <xdr:col>6</xdr:col>
      <xdr:colOff>722298</xdr:colOff>
      <xdr:row>14</xdr:row>
      <xdr:rowOff>219634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941798" y="3157816"/>
          <a:ext cx="2448000" cy="19946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C00000"/>
              </a:solidFill>
            </a:rPr>
            <a:t>所蔵館の名称を選択してください</a:t>
          </a:r>
        </a:p>
      </xdr:txBody>
    </xdr:sp>
    <xdr:clientData/>
  </xdr:twoCellAnchor>
  <xdr:twoCellAnchor>
    <xdr:from>
      <xdr:col>3</xdr:col>
      <xdr:colOff>1367122</xdr:colOff>
      <xdr:row>15</xdr:row>
      <xdr:rowOff>26892</xdr:rowOff>
    </xdr:from>
    <xdr:to>
      <xdr:col>7</xdr:col>
      <xdr:colOff>604239</xdr:colOff>
      <xdr:row>16</xdr:row>
      <xdr:rowOff>2240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941798" y="3388657"/>
          <a:ext cx="3204000" cy="19946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C00000"/>
              </a:solidFill>
            </a:rPr>
            <a:t>配架場所の続き（書庫など）をご記入ください</a:t>
          </a:r>
        </a:p>
      </xdr:txBody>
    </xdr:sp>
    <xdr:clientData/>
  </xdr:twoCellAnchor>
  <xdr:twoCellAnchor>
    <xdr:from>
      <xdr:col>6</xdr:col>
      <xdr:colOff>197224</xdr:colOff>
      <xdr:row>1</xdr:row>
      <xdr:rowOff>190499</xdr:rowOff>
    </xdr:from>
    <xdr:to>
      <xdr:col>7</xdr:col>
      <xdr:colOff>1695019</xdr:colOff>
      <xdr:row>4</xdr:row>
      <xdr:rowOff>89646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864724" y="414617"/>
          <a:ext cx="2371854" cy="5715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C00000"/>
              </a:solidFill>
            </a:rPr>
            <a:t>記入不要</a:t>
          </a:r>
          <a:endParaRPr kumimoji="1" lang="en-US" altLang="ja-JP" sz="1100">
            <a:solidFill>
              <a:srgbClr val="C00000"/>
            </a:solidFill>
          </a:endParaRPr>
        </a:p>
        <a:p>
          <a:pPr algn="ctr"/>
          <a:r>
            <a:rPr kumimoji="1" lang="ja-JP" altLang="en-US" sz="1100">
              <a:solidFill>
                <a:srgbClr val="C00000"/>
              </a:solidFill>
            </a:rPr>
            <a:t>配架場所に合わせて自動で表示</a:t>
          </a:r>
        </a:p>
      </xdr:txBody>
    </xdr:sp>
    <xdr:clientData/>
  </xdr:twoCellAnchor>
  <xdr:twoCellAnchor>
    <xdr:from>
      <xdr:col>6</xdr:col>
      <xdr:colOff>224117</xdr:colOff>
      <xdr:row>6</xdr:row>
      <xdr:rowOff>44823</xdr:rowOff>
    </xdr:from>
    <xdr:to>
      <xdr:col>7</xdr:col>
      <xdr:colOff>1721912</xdr:colOff>
      <xdr:row>8</xdr:row>
      <xdr:rowOff>168088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6891617" y="1389529"/>
          <a:ext cx="2371854" cy="5715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C00000"/>
              </a:solidFill>
            </a:rPr>
            <a:t>記入不要</a:t>
          </a:r>
          <a:endParaRPr kumimoji="1" lang="en-US" altLang="ja-JP" sz="1100">
            <a:solidFill>
              <a:srgbClr val="C00000"/>
            </a:solidFill>
          </a:endParaRPr>
        </a:p>
        <a:p>
          <a:pPr algn="ctr"/>
          <a:r>
            <a:rPr kumimoji="1" lang="ja-JP" altLang="en-US" sz="1100">
              <a:solidFill>
                <a:srgbClr val="C00000"/>
              </a:solidFill>
            </a:rPr>
            <a:t>配架場所に合わせて自動で表示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1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  <a:ext uri="{FF2B5EF4-FFF2-40B4-BE49-F238E27FC236}">
                  <a16:creationId xmlns:a16="http://schemas.microsoft.com/office/drawing/2014/main" id="{00000000-0008-0000-01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01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  <a:ext uri="{FF2B5EF4-FFF2-40B4-BE49-F238E27FC236}">
                  <a16:creationId xmlns:a16="http://schemas.microsoft.com/office/drawing/2014/main" id="{00000000-0008-0000-01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  <a:ext uri="{FF2B5EF4-FFF2-40B4-BE49-F238E27FC236}">
                  <a16:creationId xmlns:a16="http://schemas.microsoft.com/office/drawing/2014/main" id="{00000000-0008-0000-01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id="{00000000-0008-0000-01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  <a:ext uri="{FF2B5EF4-FFF2-40B4-BE49-F238E27FC236}">
                  <a16:creationId xmlns:a16="http://schemas.microsoft.com/office/drawing/2014/main" id="{00000000-0008-0000-0100-00001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  <a:ext uri="{FF2B5EF4-FFF2-40B4-BE49-F238E27FC236}">
                  <a16:creationId xmlns:a16="http://schemas.microsoft.com/office/drawing/2014/main" id="{00000000-0008-0000-0100-00001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  <a:ext uri="{FF2B5EF4-FFF2-40B4-BE49-F238E27FC236}">
                  <a16:creationId xmlns:a16="http://schemas.microsoft.com/office/drawing/2014/main" id="{00000000-0008-0000-0100-00001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  <a:ext uri="{FF2B5EF4-FFF2-40B4-BE49-F238E27FC236}">
                  <a16:creationId xmlns:a16="http://schemas.microsoft.com/office/drawing/2014/main" id="{00000000-0008-0000-0100-00001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171450</xdr:rowOff>
        </xdr:from>
        <xdr:to>
          <xdr:col>1</xdr:col>
          <xdr:colOff>228600</xdr:colOff>
          <xdr:row>27</xdr:row>
          <xdr:rowOff>38100</xdr:rowOff>
        </xdr:to>
        <xdr:sp macro="" textlink=""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  <a:ext uri="{FF2B5EF4-FFF2-40B4-BE49-F238E27FC236}">
                  <a16:creationId xmlns:a16="http://schemas.microsoft.com/office/drawing/2014/main" id="{00000000-0008-0000-0100-00001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171450</xdr:rowOff>
        </xdr:from>
        <xdr:to>
          <xdr:col>1</xdr:col>
          <xdr:colOff>228600</xdr:colOff>
          <xdr:row>28</xdr:row>
          <xdr:rowOff>57150</xdr:rowOff>
        </xdr:to>
        <xdr:sp macro="" textlink=""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  <a:ext uri="{FF2B5EF4-FFF2-40B4-BE49-F238E27FC236}">
                  <a16:creationId xmlns:a16="http://schemas.microsoft.com/office/drawing/2014/main" id="{00000000-0008-0000-0100-00001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171450</xdr:rowOff>
        </xdr:from>
        <xdr:to>
          <xdr:col>1</xdr:col>
          <xdr:colOff>228600</xdr:colOff>
          <xdr:row>29</xdr:row>
          <xdr:rowOff>38100</xdr:rowOff>
        </xdr:to>
        <xdr:sp macro="" textlink=""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  <a:ext uri="{FF2B5EF4-FFF2-40B4-BE49-F238E27FC236}">
                  <a16:creationId xmlns:a16="http://schemas.microsoft.com/office/drawing/2014/main" id="{00000000-0008-0000-0100-00001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171450</xdr:rowOff>
        </xdr:from>
        <xdr:to>
          <xdr:col>1</xdr:col>
          <xdr:colOff>228600</xdr:colOff>
          <xdr:row>30</xdr:row>
          <xdr:rowOff>57150</xdr:rowOff>
        </xdr:to>
        <xdr:sp macro="" textlink=""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  <a:ext uri="{FF2B5EF4-FFF2-40B4-BE49-F238E27FC236}">
                  <a16:creationId xmlns:a16="http://schemas.microsoft.com/office/drawing/2014/main" id="{00000000-0008-0000-0100-00001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171450</xdr:rowOff>
        </xdr:from>
        <xdr:to>
          <xdr:col>1</xdr:col>
          <xdr:colOff>228600</xdr:colOff>
          <xdr:row>30</xdr:row>
          <xdr:rowOff>190500</xdr:rowOff>
        </xdr:to>
        <xdr:sp macro="" textlink=""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  <a:ext uri="{FF2B5EF4-FFF2-40B4-BE49-F238E27FC236}">
                  <a16:creationId xmlns:a16="http://schemas.microsoft.com/office/drawing/2014/main" id="{00000000-0008-0000-0100-00001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18" Type="http://schemas.openxmlformats.org/officeDocument/2006/relationships/ctrlProp" Target="../ctrlProps/ctrlProp2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0.x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5" Type="http://schemas.openxmlformats.org/officeDocument/2006/relationships/ctrlProp" Target="../ctrlProps/ctrlProp3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5.xml"/><Relationship Id="rId20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24" Type="http://schemas.openxmlformats.org/officeDocument/2006/relationships/ctrlProp" Target="../ctrlProps/ctrlProp33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23" Type="http://schemas.openxmlformats.org/officeDocument/2006/relationships/ctrlProp" Target="../ctrlProps/ctrlProp32.xml"/><Relationship Id="rId10" Type="http://schemas.openxmlformats.org/officeDocument/2006/relationships/ctrlProp" Target="../ctrlProps/ctrlProp19.xml"/><Relationship Id="rId19" Type="http://schemas.openxmlformats.org/officeDocument/2006/relationships/ctrlProp" Target="../ctrlProps/ctrlProp28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Relationship Id="rId22" Type="http://schemas.openxmlformats.org/officeDocument/2006/relationships/ctrlProp" Target="../ctrlProps/ctrlProp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view="pageLayout" zoomScale="85" zoomScaleNormal="100" zoomScalePageLayoutView="85" workbookViewId="0">
      <selection sqref="A1:B1"/>
    </sheetView>
  </sheetViews>
  <sheetFormatPr defaultRowHeight="18.75" x14ac:dyDescent="0.4"/>
  <cols>
    <col min="1" max="1" width="4.875" customWidth="1"/>
    <col min="2" max="2" width="15.375" customWidth="1"/>
    <col min="3" max="3" width="25.875" customWidth="1"/>
    <col min="4" max="4" width="32.375" customWidth="1"/>
    <col min="5" max="6" width="3.625" customWidth="1"/>
    <col min="7" max="7" width="11.25" customWidth="1"/>
    <col min="8" max="8" width="23.25" customWidth="1"/>
  </cols>
  <sheetData>
    <row r="1" spans="1:8" ht="18" customHeight="1" thickTop="1" x14ac:dyDescent="0.4">
      <c r="A1" s="55" t="s">
        <v>85</v>
      </c>
      <c r="B1" s="56"/>
      <c r="C1" s="46" t="s">
        <v>86</v>
      </c>
      <c r="D1" s="61"/>
      <c r="E1" s="62"/>
    </row>
    <row r="2" spans="1:8" ht="18" customHeight="1" x14ac:dyDescent="0.4">
      <c r="A2" s="63" t="s">
        <v>1</v>
      </c>
      <c r="B2" s="19" t="s">
        <v>22</v>
      </c>
      <c r="C2" s="53"/>
      <c r="D2" s="53"/>
      <c r="E2" s="54"/>
      <c r="G2" s="14" t="s">
        <v>52</v>
      </c>
      <c r="H2" s="13"/>
    </row>
    <row r="3" spans="1:8" ht="18" customHeight="1" x14ac:dyDescent="0.4">
      <c r="A3" s="63"/>
      <c r="B3" s="36" t="s">
        <v>23</v>
      </c>
      <c r="C3" s="58" t="s">
        <v>2</v>
      </c>
      <c r="D3" s="53"/>
      <c r="E3" s="54"/>
      <c r="G3" s="15" t="str">
        <f>_xlfn.IFNA("神戸大学　"&amp;VLOOKUP(MID(D15,1,2),館名一覧!A:F,2,FALSE)&amp;"　宛","（配架場所に合わせて自動で表示）")</f>
        <v>（配架場所に合わせて自動で表示）</v>
      </c>
      <c r="H3" s="15"/>
    </row>
    <row r="4" spans="1:8" ht="18" customHeight="1" x14ac:dyDescent="0.4">
      <c r="A4" s="63"/>
      <c r="B4" s="37"/>
      <c r="C4" s="65"/>
      <c r="D4" s="66"/>
      <c r="E4" s="67"/>
      <c r="G4" s="15" t="str">
        <f>IF(D15="","","FAX番号：")</f>
        <v/>
      </c>
      <c r="H4" s="15" t="str">
        <f>_xlfn.IFNA(VLOOKUP(MID(D15,1,2),館名一覧!A:F,6,FALSE),"")</f>
        <v/>
      </c>
    </row>
    <row r="5" spans="1:8" ht="18" customHeight="1" x14ac:dyDescent="0.4">
      <c r="A5" s="63"/>
      <c r="B5" s="19" t="s">
        <v>29</v>
      </c>
      <c r="C5" s="58"/>
      <c r="D5" s="53"/>
      <c r="E5" s="20" t="s">
        <v>37</v>
      </c>
    </row>
    <row r="6" spans="1:8" ht="18" customHeight="1" x14ac:dyDescent="0.4">
      <c r="A6" s="63"/>
      <c r="B6" s="19" t="s">
        <v>24</v>
      </c>
      <c r="C6" s="58"/>
      <c r="D6" s="53"/>
      <c r="E6" s="54"/>
      <c r="G6" s="14" t="s">
        <v>30</v>
      </c>
    </row>
    <row r="7" spans="1:8" ht="18" customHeight="1" x14ac:dyDescent="0.4">
      <c r="A7" s="63"/>
      <c r="B7" s="19" t="s">
        <v>25</v>
      </c>
      <c r="C7" s="58"/>
      <c r="D7" s="53"/>
      <c r="E7" s="54"/>
      <c r="G7" s="35" t="str">
        <f>_xlfn.IFNA(VLOOKUP(MID(D15,1,2),館名一覧!A:F,3,FALSE)&amp;"　"&amp;VLOOKUP(MID(D15,1,2),館名一覧!A:F,4,FALSE),"（配架場所に合わせて自動で表示）")</f>
        <v>（配架場所に合わせて自動で表示）</v>
      </c>
      <c r="H7" s="35"/>
    </row>
    <row r="8" spans="1:8" ht="18" customHeight="1" x14ac:dyDescent="0.4">
      <c r="A8" s="63"/>
      <c r="B8" s="19" t="s">
        <v>0</v>
      </c>
      <c r="C8" s="58"/>
      <c r="D8" s="53"/>
      <c r="E8" s="54"/>
      <c r="G8" s="35" t="str">
        <f>_xlfn.IFNA("神戸大学　"&amp;VLOOKUP(MID(D15,1,2),館名一覧!A:F,2,FALSE)&amp;"　宛","")</f>
        <v/>
      </c>
      <c r="H8" s="35"/>
    </row>
    <row r="9" spans="1:8" ht="18" customHeight="1" thickBot="1" x14ac:dyDescent="0.45">
      <c r="A9" s="64"/>
      <c r="B9" s="21" t="s">
        <v>97</v>
      </c>
      <c r="C9" s="51"/>
      <c r="D9" s="68"/>
      <c r="E9" s="69"/>
      <c r="G9" s="16" t="str">
        <f>IF(D15="","","電話番号：")</f>
        <v/>
      </c>
      <c r="H9" s="16" t="str">
        <f>_xlfn.IFNA(VLOOKUP(MID(D15,1,2),館名一覧!A:F,5,FALSE),"")</f>
        <v/>
      </c>
    </row>
    <row r="10" spans="1:8" ht="18" customHeight="1" thickTop="1" x14ac:dyDescent="0.4">
      <c r="A10" s="38" t="s">
        <v>26</v>
      </c>
      <c r="B10" s="22" t="s">
        <v>34</v>
      </c>
      <c r="C10" s="45"/>
      <c r="D10" s="46"/>
      <c r="E10" s="47"/>
      <c r="G10" s="44" t="s">
        <v>36</v>
      </c>
      <c r="H10" s="44"/>
    </row>
    <row r="11" spans="1:8" ht="18" customHeight="1" x14ac:dyDescent="0.4">
      <c r="A11" s="39"/>
      <c r="B11" s="60" t="s">
        <v>9</v>
      </c>
      <c r="C11" s="57"/>
      <c r="D11" s="58"/>
      <c r="E11" s="59"/>
      <c r="G11" s="44"/>
      <c r="H11" s="44"/>
    </row>
    <row r="12" spans="1:8" ht="18" customHeight="1" x14ac:dyDescent="0.4">
      <c r="A12" s="39"/>
      <c r="B12" s="60"/>
      <c r="C12" s="57"/>
      <c r="D12" s="58"/>
      <c r="E12" s="59"/>
      <c r="G12" s="4" t="s">
        <v>33</v>
      </c>
    </row>
    <row r="13" spans="1:8" ht="18" customHeight="1" x14ac:dyDescent="0.4">
      <c r="A13" s="39"/>
      <c r="B13" s="23" t="s">
        <v>88</v>
      </c>
      <c r="C13" s="48"/>
      <c r="D13" s="41"/>
      <c r="E13" s="49"/>
    </row>
    <row r="14" spans="1:8" ht="18" customHeight="1" x14ac:dyDescent="0.4">
      <c r="A14" s="39"/>
      <c r="B14" s="19" t="s">
        <v>87</v>
      </c>
      <c r="C14" s="41"/>
      <c r="D14" s="42"/>
      <c r="E14" s="43"/>
    </row>
    <row r="15" spans="1:8" ht="18" customHeight="1" x14ac:dyDescent="0.4">
      <c r="A15" s="39"/>
      <c r="B15" s="26" t="s">
        <v>7</v>
      </c>
      <c r="C15" s="24" t="s">
        <v>91</v>
      </c>
      <c r="D15" s="53"/>
      <c r="E15" s="54"/>
    </row>
    <row r="16" spans="1:8" ht="18" customHeight="1" x14ac:dyDescent="0.4">
      <c r="A16" s="39"/>
      <c r="B16" s="27"/>
      <c r="C16" s="28" t="s">
        <v>90</v>
      </c>
      <c r="D16" s="53"/>
      <c r="E16" s="54"/>
    </row>
    <row r="17" spans="1:8" ht="18" customHeight="1" x14ac:dyDescent="0.4">
      <c r="A17" s="39"/>
      <c r="B17" s="19" t="s">
        <v>18</v>
      </c>
      <c r="C17" s="48"/>
      <c r="D17" s="41"/>
      <c r="E17" s="49"/>
    </row>
    <row r="18" spans="1:8" ht="18" customHeight="1" x14ac:dyDescent="0.4">
      <c r="A18" s="39"/>
      <c r="B18" s="19" t="s">
        <v>19</v>
      </c>
      <c r="C18" s="48"/>
      <c r="D18" s="41"/>
      <c r="E18" s="49"/>
    </row>
    <row r="19" spans="1:8" ht="18" customHeight="1" thickBot="1" x14ac:dyDescent="0.45">
      <c r="A19" s="40"/>
      <c r="B19" s="21" t="s">
        <v>35</v>
      </c>
      <c r="C19" s="50"/>
      <c r="D19" s="51"/>
      <c r="E19" s="52"/>
    </row>
    <row r="20" spans="1:8" ht="7.5" customHeight="1" thickTop="1" x14ac:dyDescent="0.4">
      <c r="A20" s="3"/>
    </row>
    <row r="21" spans="1:8" ht="13.5" customHeight="1" thickBot="1" x14ac:dyDescent="0.45">
      <c r="A21" s="25" t="s">
        <v>16</v>
      </c>
      <c r="G21" s="14" t="s">
        <v>11</v>
      </c>
    </row>
    <row r="22" spans="1:8" ht="15" customHeight="1" thickTop="1" x14ac:dyDescent="0.4">
      <c r="A22" s="1"/>
      <c r="B22" s="6" t="s">
        <v>20</v>
      </c>
      <c r="C22" s="6"/>
      <c r="D22" s="6"/>
      <c r="E22" s="7"/>
      <c r="G22" s="18" t="s">
        <v>3</v>
      </c>
      <c r="H22" s="29"/>
    </row>
    <row r="23" spans="1:8" ht="15" customHeight="1" x14ac:dyDescent="0.4">
      <c r="A23" s="2"/>
      <c r="B23" s="34" t="s">
        <v>10</v>
      </c>
      <c r="C23" s="32" t="str">
        <f>IF(H28="","",H28)</f>
        <v/>
      </c>
      <c r="D23" s="32"/>
      <c r="E23" s="8"/>
      <c r="G23" s="18" t="s">
        <v>8</v>
      </c>
      <c r="H23" s="31"/>
    </row>
    <row r="24" spans="1:8" ht="15" customHeight="1" x14ac:dyDescent="0.4">
      <c r="A24" s="2"/>
      <c r="B24" s="34" t="s">
        <v>31</v>
      </c>
      <c r="C24" s="33" t="str">
        <f>IF(H25="","",H25)</f>
        <v/>
      </c>
      <c r="D24" s="32"/>
      <c r="E24" s="8"/>
      <c r="G24" s="18" t="s">
        <v>4</v>
      </c>
      <c r="H24" s="31"/>
    </row>
    <row r="25" spans="1:8" ht="15" customHeight="1" x14ac:dyDescent="0.4">
      <c r="A25" s="2"/>
      <c r="B25" s="34" t="s">
        <v>93</v>
      </c>
      <c r="C25" s="33" t="s">
        <v>95</v>
      </c>
      <c r="D25" s="32" t="s">
        <v>94</v>
      </c>
      <c r="E25" s="8"/>
      <c r="G25" s="18" t="s">
        <v>5</v>
      </c>
      <c r="H25" s="31"/>
    </row>
    <row r="26" spans="1:8" ht="15" customHeight="1" x14ac:dyDescent="0.4">
      <c r="A26" s="2"/>
      <c r="B26" t="s">
        <v>17</v>
      </c>
      <c r="E26" s="8"/>
      <c r="G26" s="18" t="s">
        <v>6</v>
      </c>
      <c r="H26" s="31"/>
    </row>
    <row r="27" spans="1:8" ht="15" customHeight="1" x14ac:dyDescent="0.4">
      <c r="A27" s="9"/>
      <c r="B27" s="5" t="s">
        <v>15</v>
      </c>
      <c r="C27" s="5"/>
      <c r="D27" s="5"/>
      <c r="E27" s="8"/>
      <c r="G27" s="18" t="s">
        <v>27</v>
      </c>
      <c r="H27" s="29"/>
    </row>
    <row r="28" spans="1:8" ht="15" customHeight="1" x14ac:dyDescent="0.4">
      <c r="A28" s="9"/>
      <c r="B28" s="5" t="s">
        <v>12</v>
      </c>
      <c r="C28" s="5"/>
      <c r="D28" s="5"/>
      <c r="E28" s="8"/>
      <c r="G28" s="18" t="s">
        <v>21</v>
      </c>
      <c r="H28" s="30"/>
    </row>
    <row r="29" spans="1:8" ht="15" customHeight="1" x14ac:dyDescent="0.4">
      <c r="A29" s="9"/>
      <c r="B29" s="5" t="s">
        <v>13</v>
      </c>
      <c r="C29" s="5"/>
      <c r="D29" s="5"/>
      <c r="E29" s="8"/>
      <c r="G29" s="18" t="s">
        <v>96</v>
      </c>
      <c r="H29" s="18"/>
    </row>
    <row r="30" spans="1:8" ht="15" customHeight="1" x14ac:dyDescent="0.4">
      <c r="A30" s="9"/>
      <c r="B30" s="5" t="s">
        <v>14</v>
      </c>
      <c r="C30" s="5"/>
      <c r="D30" s="5"/>
      <c r="E30" s="8"/>
    </row>
    <row r="31" spans="1:8" ht="15" customHeight="1" thickBot="1" x14ac:dyDescent="0.45">
      <c r="A31" s="10"/>
      <c r="B31" s="11" t="s">
        <v>28</v>
      </c>
      <c r="C31" s="11"/>
      <c r="D31" s="11"/>
      <c r="E31" s="12"/>
      <c r="H31" s="17" t="s">
        <v>98</v>
      </c>
    </row>
    <row r="32" spans="1:8" ht="19.5" thickTop="1" x14ac:dyDescent="0.4"/>
  </sheetData>
  <mergeCells count="26">
    <mergeCell ref="A1:B1"/>
    <mergeCell ref="C11:E12"/>
    <mergeCell ref="B11:B12"/>
    <mergeCell ref="C1:E1"/>
    <mergeCell ref="A2:A9"/>
    <mergeCell ref="C2:E2"/>
    <mergeCell ref="C3:E3"/>
    <mergeCell ref="C4:E4"/>
    <mergeCell ref="C6:E6"/>
    <mergeCell ref="C7:E7"/>
    <mergeCell ref="C8:E8"/>
    <mergeCell ref="C9:E9"/>
    <mergeCell ref="C5:D5"/>
    <mergeCell ref="G7:H7"/>
    <mergeCell ref="G8:H8"/>
    <mergeCell ref="B3:B4"/>
    <mergeCell ref="A10:A19"/>
    <mergeCell ref="C14:E14"/>
    <mergeCell ref="G10:H11"/>
    <mergeCell ref="C10:E10"/>
    <mergeCell ref="C13:E13"/>
    <mergeCell ref="C17:E17"/>
    <mergeCell ref="C18:E18"/>
    <mergeCell ref="C19:E19"/>
    <mergeCell ref="D15:E15"/>
    <mergeCell ref="D16:E16"/>
  </mergeCells>
  <phoneticPr fontId="1"/>
  <dataValidations count="1">
    <dataValidation type="list" allowBlank="1" showInputMessage="1" showErrorMessage="1" sqref="D15:E15" xr:uid="{00000000-0002-0000-0000-000000000000}">
      <formula1>"国際文化学図書館, 社会科学系図書館, 自然科学系図書館, 人文科学図書館, 人間科学図書館, 研究所図書館, 医学分館, 保健科学図書室, 海事科学分館"</formula1>
    </dataValidation>
  </dataValidations>
  <pageMargins left="0.70866141732283472" right="0.70866141732283472" top="0.74803149606299213" bottom="0.35433070866141736" header="0" footer="0"/>
  <pageSetup paperSize="9" orientation="landscape" blackAndWhite="1" r:id="rId1"/>
  <headerFooter>
    <oddHeader>&amp;L&amp;"メイリオ,ボールド"&amp;22貸出依頼書&amp;"-,太字" &amp;"メイリオ,レギュラー"&amp;12※太枠内をご記入ください。★印の項目は、該当するものがない場合、空欄でもかまいません。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85725</xdr:colOff>
                    <xdr:row>21</xdr:row>
                    <xdr:rowOff>9525</xdr:rowOff>
                  </from>
                  <to>
                    <xdr:col>0</xdr:col>
                    <xdr:colOff>323850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0</xdr:col>
                    <xdr:colOff>381000</xdr:colOff>
                    <xdr:row>25</xdr:row>
                    <xdr:rowOff>238125</xdr:rowOff>
                  </from>
                  <to>
                    <xdr:col>1</xdr:col>
                    <xdr:colOff>228600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0</xdr:col>
                    <xdr:colOff>381000</xdr:colOff>
                    <xdr:row>27</xdr:row>
                    <xdr:rowOff>0</xdr:rowOff>
                  </from>
                  <to>
                    <xdr:col>1</xdr:col>
                    <xdr:colOff>228600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0</xdr:col>
                    <xdr:colOff>381000</xdr:colOff>
                    <xdr:row>28</xdr:row>
                    <xdr:rowOff>0</xdr:rowOff>
                  </from>
                  <to>
                    <xdr:col>1</xdr:col>
                    <xdr:colOff>228600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0</xdr:col>
                    <xdr:colOff>381000</xdr:colOff>
                    <xdr:row>28</xdr:row>
                    <xdr:rowOff>238125</xdr:rowOff>
                  </from>
                  <to>
                    <xdr:col>1</xdr:col>
                    <xdr:colOff>228600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0</xdr:col>
                    <xdr:colOff>381000</xdr:colOff>
                    <xdr:row>29</xdr:row>
                    <xdr:rowOff>238125</xdr:rowOff>
                  </from>
                  <to>
                    <xdr:col>1</xdr:col>
                    <xdr:colOff>228600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0</xdr:col>
                    <xdr:colOff>85725</xdr:colOff>
                    <xdr:row>25</xdr:row>
                    <xdr:rowOff>9525</xdr:rowOff>
                  </from>
                  <to>
                    <xdr:col>0</xdr:col>
                    <xdr:colOff>323850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2</xdr:col>
                    <xdr:colOff>762000</xdr:colOff>
                    <xdr:row>23</xdr:row>
                    <xdr:rowOff>152400</xdr:rowOff>
                  </from>
                  <to>
                    <xdr:col>2</xdr:col>
                    <xdr:colOff>990600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2</xdr:col>
                    <xdr:colOff>1304925</xdr:colOff>
                    <xdr:row>23</xdr:row>
                    <xdr:rowOff>152400</xdr:rowOff>
                  </from>
                  <to>
                    <xdr:col>2</xdr:col>
                    <xdr:colOff>1533525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3" name="Check Box 12">
              <controlPr defaultSize="0" autoFill="0" autoLine="0" autoPict="0">
                <anchor moveWithCells="1">
                  <from>
                    <xdr:col>3</xdr:col>
                    <xdr:colOff>495300</xdr:colOff>
                    <xdr:row>23</xdr:row>
                    <xdr:rowOff>152400</xdr:rowOff>
                  </from>
                  <to>
                    <xdr:col>3</xdr:col>
                    <xdr:colOff>723900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4" name="Check Box 13">
              <controlPr defaultSize="0" autoFill="0" autoLine="0" autoPict="0">
                <anchor moveWithCells="1">
                  <from>
                    <xdr:col>3</xdr:col>
                    <xdr:colOff>1028700</xdr:colOff>
                    <xdr:row>23</xdr:row>
                    <xdr:rowOff>152400</xdr:rowOff>
                  </from>
                  <to>
                    <xdr:col>3</xdr:col>
                    <xdr:colOff>1257300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5" name="Check Box 14">
              <controlPr defaultSize="0" autoFill="0" autoLine="0" autoPict="0">
                <anchor moveWithCells="1">
                  <from>
                    <xdr:col>3</xdr:col>
                    <xdr:colOff>1714500</xdr:colOff>
                    <xdr:row>23</xdr:row>
                    <xdr:rowOff>152400</xdr:rowOff>
                  </from>
                  <to>
                    <xdr:col>3</xdr:col>
                    <xdr:colOff>1943100</xdr:colOff>
                    <xdr:row>25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54DB5-44AD-4205-AF14-C5D6163BDB89}">
  <sheetPr>
    <tabColor rgb="FFC00000"/>
  </sheetPr>
  <dimension ref="A1:H32"/>
  <sheetViews>
    <sheetView view="pageLayout" zoomScale="85" zoomScaleNormal="100" zoomScalePageLayoutView="85" workbookViewId="0">
      <selection sqref="A1:B1"/>
    </sheetView>
  </sheetViews>
  <sheetFormatPr defaultRowHeight="18.75" x14ac:dyDescent="0.4"/>
  <cols>
    <col min="1" max="1" width="4.875" customWidth="1"/>
    <col min="2" max="2" width="15.375" customWidth="1"/>
    <col min="3" max="3" width="25.875" customWidth="1"/>
    <col min="4" max="4" width="32.375" customWidth="1"/>
    <col min="5" max="6" width="3.625" customWidth="1"/>
    <col min="7" max="7" width="11.25" customWidth="1"/>
    <col min="8" max="8" width="23.25" customWidth="1"/>
  </cols>
  <sheetData>
    <row r="1" spans="1:8" ht="18" customHeight="1" thickTop="1" x14ac:dyDescent="0.4">
      <c r="A1" s="55" t="s">
        <v>85</v>
      </c>
      <c r="B1" s="56"/>
      <c r="C1" s="46" t="s">
        <v>86</v>
      </c>
      <c r="D1" s="61"/>
      <c r="E1" s="62"/>
    </row>
    <row r="2" spans="1:8" ht="18" customHeight="1" x14ac:dyDescent="0.4">
      <c r="A2" s="63" t="s">
        <v>1</v>
      </c>
      <c r="B2" s="19" t="s">
        <v>22</v>
      </c>
      <c r="C2" s="53"/>
      <c r="D2" s="53"/>
      <c r="E2" s="54"/>
      <c r="G2" s="14" t="s">
        <v>52</v>
      </c>
      <c r="H2" s="13"/>
    </row>
    <row r="3" spans="1:8" ht="18" customHeight="1" x14ac:dyDescent="0.4">
      <c r="A3" s="63"/>
      <c r="B3" s="36" t="s">
        <v>23</v>
      </c>
      <c r="C3" s="58" t="s">
        <v>2</v>
      </c>
      <c r="D3" s="53"/>
      <c r="E3" s="54"/>
      <c r="G3" s="15"/>
      <c r="H3" s="15"/>
    </row>
    <row r="4" spans="1:8" ht="18" customHeight="1" x14ac:dyDescent="0.4">
      <c r="A4" s="63"/>
      <c r="B4" s="37"/>
      <c r="C4" s="65"/>
      <c r="D4" s="66"/>
      <c r="E4" s="67"/>
      <c r="G4" s="15"/>
      <c r="H4" s="15" t="str">
        <f>_xlfn.IFNA(VLOOKUP(MID(D15,1,2),館名一覧!A:F,6,FALSE),"")</f>
        <v>078-803-7343</v>
      </c>
    </row>
    <row r="5" spans="1:8" ht="18" customHeight="1" x14ac:dyDescent="0.4">
      <c r="A5" s="63"/>
      <c r="B5" s="19" t="s">
        <v>29</v>
      </c>
      <c r="C5" s="58"/>
      <c r="D5" s="53"/>
      <c r="E5" s="20" t="s">
        <v>37</v>
      </c>
    </row>
    <row r="6" spans="1:8" ht="18" customHeight="1" x14ac:dyDescent="0.4">
      <c r="A6" s="63"/>
      <c r="B6" s="19" t="s">
        <v>24</v>
      </c>
      <c r="C6" s="58"/>
      <c r="D6" s="53"/>
      <c r="E6" s="54"/>
      <c r="G6" s="14" t="s">
        <v>30</v>
      </c>
    </row>
    <row r="7" spans="1:8" ht="18" customHeight="1" x14ac:dyDescent="0.4">
      <c r="A7" s="63"/>
      <c r="B7" s="19" t="s">
        <v>25</v>
      </c>
      <c r="C7" s="58"/>
      <c r="D7" s="53"/>
      <c r="E7" s="54"/>
      <c r="G7" s="35"/>
      <c r="H7" s="35"/>
    </row>
    <row r="8" spans="1:8" ht="18" customHeight="1" x14ac:dyDescent="0.4">
      <c r="A8" s="63"/>
      <c r="B8" s="19" t="s">
        <v>0</v>
      </c>
      <c r="C8" s="58"/>
      <c r="D8" s="53"/>
      <c r="E8" s="54"/>
      <c r="G8" s="35"/>
      <c r="H8" s="35"/>
    </row>
    <row r="9" spans="1:8" ht="18" customHeight="1" thickBot="1" x14ac:dyDescent="0.45">
      <c r="A9" s="64"/>
      <c r="B9" s="21" t="s">
        <v>97</v>
      </c>
      <c r="C9" s="51"/>
      <c r="D9" s="68"/>
      <c r="E9" s="69"/>
      <c r="G9" s="16"/>
      <c r="H9" s="16"/>
    </row>
    <row r="10" spans="1:8" ht="18" customHeight="1" thickTop="1" x14ac:dyDescent="0.4">
      <c r="A10" s="38" t="s">
        <v>26</v>
      </c>
      <c r="B10" s="22" t="s">
        <v>34</v>
      </c>
      <c r="C10" s="45"/>
      <c r="D10" s="46"/>
      <c r="E10" s="47"/>
      <c r="G10" s="44" t="s">
        <v>36</v>
      </c>
      <c r="H10" s="44"/>
    </row>
    <row r="11" spans="1:8" ht="18" customHeight="1" x14ac:dyDescent="0.4">
      <c r="A11" s="39"/>
      <c r="B11" s="60" t="s">
        <v>9</v>
      </c>
      <c r="C11" s="57"/>
      <c r="D11" s="58"/>
      <c r="E11" s="59"/>
      <c r="G11" s="44"/>
      <c r="H11" s="44"/>
    </row>
    <row r="12" spans="1:8" ht="18" customHeight="1" x14ac:dyDescent="0.4">
      <c r="A12" s="39"/>
      <c r="B12" s="60"/>
      <c r="C12" s="57"/>
      <c r="D12" s="58"/>
      <c r="E12" s="59"/>
      <c r="G12" s="4" t="s">
        <v>33</v>
      </c>
    </row>
    <row r="13" spans="1:8" ht="18" customHeight="1" x14ac:dyDescent="0.4">
      <c r="A13" s="39"/>
      <c r="B13" s="23" t="s">
        <v>88</v>
      </c>
      <c r="C13" s="48"/>
      <c r="D13" s="41"/>
      <c r="E13" s="49"/>
    </row>
    <row r="14" spans="1:8" ht="18" customHeight="1" x14ac:dyDescent="0.4">
      <c r="A14" s="39"/>
      <c r="B14" s="19" t="s">
        <v>87</v>
      </c>
      <c r="C14" s="41"/>
      <c r="D14" s="42"/>
      <c r="E14" s="43"/>
    </row>
    <row r="15" spans="1:8" ht="18" customHeight="1" x14ac:dyDescent="0.4">
      <c r="A15" s="39"/>
      <c r="B15" s="26" t="s">
        <v>7</v>
      </c>
      <c r="C15" s="24" t="s">
        <v>91</v>
      </c>
      <c r="D15" s="70" t="s">
        <v>89</v>
      </c>
      <c r="E15" s="71"/>
    </row>
    <row r="16" spans="1:8" ht="18" customHeight="1" x14ac:dyDescent="0.4">
      <c r="A16" s="39"/>
      <c r="B16" s="27"/>
      <c r="C16" s="28" t="s">
        <v>90</v>
      </c>
      <c r="D16" s="70" t="s">
        <v>92</v>
      </c>
      <c r="E16" s="71"/>
    </row>
    <row r="17" spans="1:8" ht="18" customHeight="1" x14ac:dyDescent="0.4">
      <c r="A17" s="39"/>
      <c r="B17" s="19" t="s">
        <v>18</v>
      </c>
      <c r="C17" s="48"/>
      <c r="D17" s="41"/>
      <c r="E17" s="49"/>
    </row>
    <row r="18" spans="1:8" ht="18" customHeight="1" x14ac:dyDescent="0.4">
      <c r="A18" s="39"/>
      <c r="B18" s="19" t="s">
        <v>19</v>
      </c>
      <c r="C18" s="48"/>
      <c r="D18" s="41"/>
      <c r="E18" s="49"/>
    </row>
    <row r="19" spans="1:8" ht="18" customHeight="1" thickBot="1" x14ac:dyDescent="0.45">
      <c r="A19" s="40"/>
      <c r="B19" s="21" t="s">
        <v>35</v>
      </c>
      <c r="C19" s="50"/>
      <c r="D19" s="51"/>
      <c r="E19" s="52"/>
    </row>
    <row r="20" spans="1:8" ht="7.5" customHeight="1" thickTop="1" x14ac:dyDescent="0.4">
      <c r="A20" s="3"/>
    </row>
    <row r="21" spans="1:8" ht="13.5" customHeight="1" thickBot="1" x14ac:dyDescent="0.45">
      <c r="A21" s="25" t="s">
        <v>16</v>
      </c>
      <c r="G21" s="14" t="s">
        <v>11</v>
      </c>
    </row>
    <row r="22" spans="1:8" ht="15" customHeight="1" thickTop="1" x14ac:dyDescent="0.4">
      <c r="A22" s="1"/>
      <c r="B22" s="6" t="s">
        <v>20</v>
      </c>
      <c r="C22" s="6"/>
      <c r="D22" s="6"/>
      <c r="E22" s="7"/>
      <c r="G22" s="18" t="s">
        <v>3</v>
      </c>
      <c r="H22" s="29"/>
    </row>
    <row r="23" spans="1:8" ht="15" customHeight="1" x14ac:dyDescent="0.4">
      <c r="A23" s="2"/>
      <c r="B23" s="34" t="s">
        <v>10</v>
      </c>
      <c r="C23" s="32" t="str">
        <f>IF(H28="","",H28)</f>
        <v/>
      </c>
      <c r="D23" s="32"/>
      <c r="E23" s="8"/>
      <c r="G23" s="18" t="s">
        <v>8</v>
      </c>
      <c r="H23" s="31"/>
    </row>
    <row r="24" spans="1:8" ht="15" customHeight="1" x14ac:dyDescent="0.4">
      <c r="A24" s="2"/>
      <c r="B24" s="34" t="s">
        <v>31</v>
      </c>
      <c r="C24" s="33" t="str">
        <f>IF(H25="","",H25)</f>
        <v/>
      </c>
      <c r="D24" s="32"/>
      <c r="E24" s="8"/>
      <c r="G24" s="18" t="s">
        <v>4</v>
      </c>
      <c r="H24" s="31"/>
    </row>
    <row r="25" spans="1:8" ht="15" customHeight="1" x14ac:dyDescent="0.4">
      <c r="A25" s="2"/>
      <c r="B25" s="34" t="s">
        <v>93</v>
      </c>
      <c r="C25" s="33" t="s">
        <v>95</v>
      </c>
      <c r="D25" s="32" t="s">
        <v>94</v>
      </c>
      <c r="E25" s="8"/>
      <c r="G25" s="18" t="s">
        <v>5</v>
      </c>
      <c r="H25" s="31"/>
    </row>
    <row r="26" spans="1:8" ht="15" customHeight="1" x14ac:dyDescent="0.4">
      <c r="A26" s="2"/>
      <c r="B26" t="s">
        <v>17</v>
      </c>
      <c r="E26" s="8"/>
      <c r="G26" s="18" t="s">
        <v>6</v>
      </c>
      <c r="H26" s="31"/>
    </row>
    <row r="27" spans="1:8" ht="15" customHeight="1" x14ac:dyDescent="0.4">
      <c r="A27" s="9"/>
      <c r="B27" s="5" t="s">
        <v>15</v>
      </c>
      <c r="C27" s="5"/>
      <c r="D27" s="5"/>
      <c r="E27" s="8"/>
      <c r="G27" s="18" t="s">
        <v>27</v>
      </c>
      <c r="H27" s="29"/>
    </row>
    <row r="28" spans="1:8" ht="15" customHeight="1" x14ac:dyDescent="0.4">
      <c r="A28" s="9"/>
      <c r="B28" s="5" t="s">
        <v>12</v>
      </c>
      <c r="C28" s="5"/>
      <c r="D28" s="5"/>
      <c r="E28" s="8"/>
      <c r="G28" s="18" t="s">
        <v>21</v>
      </c>
      <c r="H28" s="30"/>
    </row>
    <row r="29" spans="1:8" ht="15" customHeight="1" x14ac:dyDescent="0.4">
      <c r="A29" s="9"/>
      <c r="B29" s="5" t="s">
        <v>13</v>
      </c>
      <c r="C29" s="5"/>
      <c r="D29" s="5"/>
      <c r="E29" s="8"/>
      <c r="G29" s="18" t="s">
        <v>96</v>
      </c>
      <c r="H29" s="18"/>
    </row>
    <row r="30" spans="1:8" ht="15" customHeight="1" x14ac:dyDescent="0.4">
      <c r="A30" s="9"/>
      <c r="B30" s="5" t="s">
        <v>14</v>
      </c>
      <c r="C30" s="5"/>
      <c r="D30" s="5"/>
      <c r="E30" s="8"/>
    </row>
    <row r="31" spans="1:8" ht="15" customHeight="1" thickBot="1" x14ac:dyDescent="0.45">
      <c r="A31" s="10"/>
      <c r="B31" s="11" t="s">
        <v>28</v>
      </c>
      <c r="C31" s="11"/>
      <c r="D31" s="11"/>
      <c r="E31" s="12"/>
      <c r="H31" s="17" t="s">
        <v>98</v>
      </c>
    </row>
    <row r="32" spans="1:8" ht="19.5" thickTop="1" x14ac:dyDescent="0.4"/>
  </sheetData>
  <mergeCells count="26">
    <mergeCell ref="A1:B1"/>
    <mergeCell ref="C1:E1"/>
    <mergeCell ref="A2:A9"/>
    <mergeCell ref="C2:E2"/>
    <mergeCell ref="B3:B4"/>
    <mergeCell ref="C3:E3"/>
    <mergeCell ref="C4:E4"/>
    <mergeCell ref="C5:D5"/>
    <mergeCell ref="C6:E6"/>
    <mergeCell ref="C7:E7"/>
    <mergeCell ref="A10:A19"/>
    <mergeCell ref="C10:E10"/>
    <mergeCell ref="G10:H11"/>
    <mergeCell ref="B11:B12"/>
    <mergeCell ref="C11:E12"/>
    <mergeCell ref="C13:E13"/>
    <mergeCell ref="C19:E19"/>
    <mergeCell ref="D15:E15"/>
    <mergeCell ref="D16:E16"/>
    <mergeCell ref="C17:E17"/>
    <mergeCell ref="C18:E18"/>
    <mergeCell ref="G7:H7"/>
    <mergeCell ref="C8:E8"/>
    <mergeCell ref="G8:H8"/>
    <mergeCell ref="C9:E9"/>
    <mergeCell ref="C14:E14"/>
  </mergeCells>
  <phoneticPr fontId="1"/>
  <dataValidations count="1">
    <dataValidation type="list" allowBlank="1" showInputMessage="1" showErrorMessage="1" sqref="D15:E15" xr:uid="{99ECD7A6-1F27-4FFE-90F8-9FCF149BC844}">
      <formula1>"国際文化学図書館, 社会科学系図書館, 自然科学系図書館, 人文科学図書館, 人間科学図書館, 研究所図書館, 医学分館, 保健科学図書室, 海事科学分館"</formula1>
    </dataValidation>
  </dataValidations>
  <pageMargins left="0.70866141732283472" right="0.70866141732283472" top="0.74803149606299213" bottom="0.35433070866141736" header="0" footer="0"/>
  <pageSetup paperSize="9" scale="98" orientation="landscape" blackAndWhite="1" r:id="rId1"/>
  <headerFooter>
    <oddHeader>&amp;L&amp;"メイリオ,ボールド"&amp;22貸出依頼書&amp;"-,太字" &amp;"メイリオ,レギュラー"&amp;12※太枠内をご記入ください。★印の項目は、該当するものがない場合、空欄でもかまいません。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0</xdr:col>
                    <xdr:colOff>85725</xdr:colOff>
                    <xdr:row>21</xdr:row>
                    <xdr:rowOff>9525</xdr:rowOff>
                  </from>
                  <to>
                    <xdr:col>0</xdr:col>
                    <xdr:colOff>323850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5" name="Check Box 7">
              <controlPr defaultSize="0" autoFill="0" autoLine="0" autoPict="0">
                <anchor moveWithCells="1">
                  <from>
                    <xdr:col>0</xdr:col>
                    <xdr:colOff>85725</xdr:colOff>
                    <xdr:row>25</xdr:row>
                    <xdr:rowOff>9525</xdr:rowOff>
                  </from>
                  <to>
                    <xdr:col>0</xdr:col>
                    <xdr:colOff>323850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6" name="Check Box 8">
              <controlPr defaultSize="0" autoFill="0" autoLine="0" autoPict="0">
                <anchor moveWithCells="1">
                  <from>
                    <xdr:col>2</xdr:col>
                    <xdr:colOff>762000</xdr:colOff>
                    <xdr:row>23</xdr:row>
                    <xdr:rowOff>152400</xdr:rowOff>
                  </from>
                  <to>
                    <xdr:col>2</xdr:col>
                    <xdr:colOff>990600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7" name="Check Box 9">
              <controlPr defaultSize="0" autoFill="0" autoLine="0" autoPict="0">
                <anchor moveWithCells="1">
                  <from>
                    <xdr:col>2</xdr:col>
                    <xdr:colOff>1304925</xdr:colOff>
                    <xdr:row>23</xdr:row>
                    <xdr:rowOff>152400</xdr:rowOff>
                  </from>
                  <to>
                    <xdr:col>2</xdr:col>
                    <xdr:colOff>1533525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8" name="Check Box 10">
              <controlPr defaultSize="0" autoFill="0" autoLine="0" autoPict="0">
                <anchor moveWithCells="1">
                  <from>
                    <xdr:col>3</xdr:col>
                    <xdr:colOff>495300</xdr:colOff>
                    <xdr:row>23</xdr:row>
                    <xdr:rowOff>152400</xdr:rowOff>
                  </from>
                  <to>
                    <xdr:col>3</xdr:col>
                    <xdr:colOff>723900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9" name="Check Box 11">
              <controlPr defaultSize="0" autoFill="0" autoLine="0" autoPict="0">
                <anchor moveWithCells="1">
                  <from>
                    <xdr:col>3</xdr:col>
                    <xdr:colOff>1028700</xdr:colOff>
                    <xdr:row>23</xdr:row>
                    <xdr:rowOff>152400</xdr:rowOff>
                  </from>
                  <to>
                    <xdr:col>3</xdr:col>
                    <xdr:colOff>1257300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0" name="Check Box 12">
              <controlPr defaultSize="0" autoFill="0" autoLine="0" autoPict="0">
                <anchor moveWithCells="1">
                  <from>
                    <xdr:col>3</xdr:col>
                    <xdr:colOff>1714500</xdr:colOff>
                    <xdr:row>23</xdr:row>
                    <xdr:rowOff>152400</xdr:rowOff>
                  </from>
                  <to>
                    <xdr:col>3</xdr:col>
                    <xdr:colOff>1943100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11" name="Check Box 1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r:id="rId12" name="Check Box 15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r:id="rId13" name="Check Box 1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r:id="rId14" name="Check Box 1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15" name="Check Box 1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r:id="rId16" name="Check Box 19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r:id="rId17" name="Check Box 2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r:id="rId18" name="Check Box 2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r:id="rId19" name="Check Box 22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r:id="rId20" name="Check Box 2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r:id="rId21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171450</xdr:rowOff>
                  </from>
                  <to>
                    <xdr:col>1</xdr:col>
                    <xdr:colOff>228600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r:id="rId22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171450</xdr:rowOff>
                  </from>
                  <to>
                    <xdr:col>1</xdr:col>
                    <xdr:colOff>228600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r:id="rId23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171450</xdr:rowOff>
                  </from>
                  <to>
                    <xdr:col>1</xdr:col>
                    <xdr:colOff>228600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r:id="rId24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171450</xdr:rowOff>
                  </from>
                  <to>
                    <xdr:col>1</xdr:col>
                    <xdr:colOff>228600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r:id="rId25" name="Check Box 28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171450</xdr:rowOff>
                  </from>
                  <to>
                    <xdr:col>1</xdr:col>
                    <xdr:colOff>228600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workbookViewId="0">
      <selection activeCell="B1" sqref="B1:B9"/>
    </sheetView>
  </sheetViews>
  <sheetFormatPr defaultRowHeight="18.75" x14ac:dyDescent="0.4"/>
  <cols>
    <col min="1" max="1" width="12.125" customWidth="1"/>
    <col min="2" max="2" width="25" customWidth="1"/>
    <col min="3" max="3" width="20" customWidth="1"/>
    <col min="4" max="4" width="27.875" customWidth="1"/>
    <col min="5" max="5" width="21.375" customWidth="1"/>
    <col min="6" max="6" width="17.5" customWidth="1"/>
  </cols>
  <sheetData>
    <row r="1" spans="1:6" x14ac:dyDescent="0.4">
      <c r="A1" t="s">
        <v>45</v>
      </c>
      <c r="B1" t="s">
        <v>51</v>
      </c>
      <c r="C1" t="s">
        <v>42</v>
      </c>
      <c r="D1" t="s">
        <v>43</v>
      </c>
      <c r="E1" t="s">
        <v>32</v>
      </c>
      <c r="F1" t="s">
        <v>44</v>
      </c>
    </row>
    <row r="2" spans="1:6" x14ac:dyDescent="0.4">
      <c r="A2" t="s">
        <v>46</v>
      </c>
      <c r="B2" t="s">
        <v>53</v>
      </c>
      <c r="C2" t="s">
        <v>42</v>
      </c>
      <c r="D2" t="s">
        <v>59</v>
      </c>
      <c r="E2" t="s">
        <v>81</v>
      </c>
      <c r="F2" t="s">
        <v>82</v>
      </c>
    </row>
    <row r="3" spans="1:6" x14ac:dyDescent="0.4">
      <c r="A3" t="s">
        <v>47</v>
      </c>
      <c r="B3" t="s">
        <v>38</v>
      </c>
      <c r="C3" t="s">
        <v>42</v>
      </c>
      <c r="D3" t="s">
        <v>60</v>
      </c>
      <c r="E3" t="s">
        <v>61</v>
      </c>
      <c r="F3" t="s">
        <v>62</v>
      </c>
    </row>
    <row r="4" spans="1:6" x14ac:dyDescent="0.4">
      <c r="A4" t="s">
        <v>48</v>
      </c>
      <c r="B4" t="s">
        <v>54</v>
      </c>
      <c r="C4" t="s">
        <v>42</v>
      </c>
      <c r="D4" t="s">
        <v>60</v>
      </c>
      <c r="E4" t="s">
        <v>63</v>
      </c>
      <c r="F4" t="s">
        <v>64</v>
      </c>
    </row>
    <row r="5" spans="1:6" x14ac:dyDescent="0.4">
      <c r="A5" t="s">
        <v>49</v>
      </c>
      <c r="B5" t="s">
        <v>55</v>
      </c>
      <c r="C5" t="s">
        <v>42</v>
      </c>
      <c r="D5" t="s">
        <v>65</v>
      </c>
      <c r="E5" t="s">
        <v>66</v>
      </c>
      <c r="F5" t="s">
        <v>67</v>
      </c>
    </row>
    <row r="6" spans="1:6" x14ac:dyDescent="0.4">
      <c r="A6" t="s">
        <v>50</v>
      </c>
      <c r="B6" t="s">
        <v>68</v>
      </c>
      <c r="C6" t="s">
        <v>42</v>
      </c>
      <c r="D6" t="s">
        <v>59</v>
      </c>
      <c r="E6" t="s">
        <v>69</v>
      </c>
      <c r="F6" t="s">
        <v>70</v>
      </c>
    </row>
    <row r="7" spans="1:6" x14ac:dyDescent="0.4">
      <c r="A7" t="s">
        <v>41</v>
      </c>
      <c r="B7" t="s">
        <v>56</v>
      </c>
      <c r="C7" t="s">
        <v>71</v>
      </c>
      <c r="D7" t="s">
        <v>72</v>
      </c>
      <c r="E7" t="s">
        <v>73</v>
      </c>
      <c r="F7" t="s">
        <v>74</v>
      </c>
    </row>
    <row r="8" spans="1:6" x14ac:dyDescent="0.4">
      <c r="A8" t="s">
        <v>40</v>
      </c>
      <c r="B8" t="s">
        <v>57</v>
      </c>
      <c r="C8" t="s">
        <v>83</v>
      </c>
      <c r="D8" t="s">
        <v>84</v>
      </c>
      <c r="E8" t="s">
        <v>75</v>
      </c>
      <c r="F8" t="s">
        <v>76</v>
      </c>
    </row>
    <row r="9" spans="1:6" x14ac:dyDescent="0.4">
      <c r="A9" t="s">
        <v>39</v>
      </c>
      <c r="B9" t="s">
        <v>58</v>
      </c>
      <c r="C9" t="s">
        <v>77</v>
      </c>
      <c r="D9" t="s">
        <v>78</v>
      </c>
      <c r="E9" t="s">
        <v>79</v>
      </c>
      <c r="F9" t="s">
        <v>80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81F06F65C25F54094F91FC610C64C87" ma:contentTypeVersion="15" ma:contentTypeDescription="新しいドキュメントを作成します。" ma:contentTypeScope="" ma:versionID="1e8ed45e7078d8bee9fcb82af755ad87">
  <xsd:schema xmlns:xsd="http://www.w3.org/2001/XMLSchema" xmlns:xs="http://www.w3.org/2001/XMLSchema" xmlns:p="http://schemas.microsoft.com/office/2006/metadata/properties" xmlns:ns2="54f9e45e-ce36-43a1-8dd8-5fe0c4955558" xmlns:ns3="d54d0509-a76a-428d-af47-41110405180a" targetNamespace="http://schemas.microsoft.com/office/2006/metadata/properties" ma:root="true" ma:fieldsID="04fd14ae7814b88a39d0bb6fa0665f57" ns2:_="" ns3:_="">
    <xsd:import namespace="54f9e45e-ce36-43a1-8dd8-5fe0c4955558"/>
    <xsd:import namespace="d54d0509-a76a-428d-af47-4111040518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earch_languag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9e45e-ce36-43a1-8dd8-5fe0c49555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c22f5a7-6896-4050-b0b5-9e1dffd3c2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d0509-a76a-428d-af47-41110405180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bcc8b0-8d31-424c-b153-f76940208ca6}" ma:internalName="TaxCatchAll" ma:showField="CatchAllData" ma:web="d54d0509-a76a-428d-af47-4111040518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arch_language" ma:index="21" nillable="true" ma:displayName="search_language" ma:default="ja" ma:internalName="search_languag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arch_language xmlns="d54d0509-a76a-428d-af47-41110405180a">ja</search_language>
    <TaxCatchAll xmlns="d54d0509-a76a-428d-af47-41110405180a" xsi:nil="true"/>
    <lcf76f155ced4ddcb4097134ff3c332f xmlns="54f9e45e-ce36-43a1-8dd8-5fe0c49555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94DDCD-F57C-4ECF-AA60-0D2C0A562BFA}"/>
</file>

<file path=customXml/itemProps2.xml><?xml version="1.0" encoding="utf-8"?>
<ds:datastoreItem xmlns:ds="http://schemas.openxmlformats.org/officeDocument/2006/customXml" ds:itemID="{CDDD26A1-A9E4-4EA2-865E-396DF172235D}"/>
</file>

<file path=customXml/itemProps3.xml><?xml version="1.0" encoding="utf-8"?>
<ds:datastoreItem xmlns:ds="http://schemas.openxmlformats.org/officeDocument/2006/customXml" ds:itemID="{A07708E8-4C97-4DC5-8811-569DF913D4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貸借依頼書</vt:lpstr>
      <vt:lpstr>記入例</vt:lpstr>
      <vt:lpstr>館名一覧</vt:lpstr>
      <vt:lpstr>貸借依頼書!Print_Area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glibstaff</dc:creator>
  <cp:lastModifiedBy>藤原　奏子</cp:lastModifiedBy>
  <cp:lastPrinted>2024-06-05T00:57:59Z</cp:lastPrinted>
  <dcterms:created xsi:type="dcterms:W3CDTF">2022-12-19T07:00:16Z</dcterms:created>
  <dcterms:modified xsi:type="dcterms:W3CDTF">2025-09-26T07:14:27Z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0x010100A81F06F65C25F54094F91FC610C64C87</vt:lpwstr>
  </property>
</Properties>
</file>